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firstSheet="2" activeTab="5"/>
  </bookViews>
  <sheets>
    <sheet name="Доходы по кодам " sheetId="1" r:id="rId1"/>
    <sheet name="Доходы по классифик." sheetId="2" r:id="rId2"/>
    <sheet name="Расходы вед.струк." sheetId="3" r:id="rId3"/>
    <sheet name="Расходы разд.,подраз." sheetId="4" r:id="rId4"/>
    <sheet name="Источник финан." sheetId="5" r:id="rId5"/>
    <sheet name="Источник по код." sheetId="6" r:id="rId6"/>
  </sheets>
  <definedNames/>
  <calcPr fullCalcOnLoad="1"/>
</workbook>
</file>

<file path=xl/sharedStrings.xml><?xml version="1.0" encoding="utf-8"?>
<sst xmlns="http://schemas.openxmlformats.org/spreadsheetml/2006/main" count="300" uniqueCount="155">
  <si>
    <t>Утвержденные
 бюджетные
 назначения</t>
  </si>
  <si>
    <t>Исполнено,
 руб.</t>
  </si>
  <si>
    <t>1</t>
  </si>
  <si>
    <t>3</t>
  </si>
  <si>
    <t>4</t>
  </si>
  <si>
    <t xml:space="preserve">   из них:</t>
  </si>
  <si>
    <t xml:space="preserve"> Доходы бюджета, всего</t>
  </si>
  <si>
    <t xml:space="preserve">182 101 02 02 101 0000 110 </t>
  </si>
  <si>
    <t>182 101 02 02 201 0000 110</t>
  </si>
  <si>
    <t>900 116 90 03 003 0000 140</t>
  </si>
  <si>
    <t>900  202 03 02 403 0000 151</t>
  </si>
  <si>
    <t>900 202 03 02 403 0001 151</t>
  </si>
  <si>
    <t>900 202 03 02 403 0002 151</t>
  </si>
  <si>
    <t>900 202 03 02 403 0003 151</t>
  </si>
  <si>
    <t>900 202 03 02 403 0004 151</t>
  </si>
  <si>
    <t>Наименование бюджетной классификации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</si>
  <si>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</si>
  <si>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 xml:space="preserve"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РФ </t>
  </si>
  <si>
    <t xml:space="preserve"> 101 02 02 101 0000 110 </t>
  </si>
  <si>
    <t xml:space="preserve"> 116 90 03 003 0000 140</t>
  </si>
  <si>
    <t xml:space="preserve"> 101 02 02 201 0000 110</t>
  </si>
  <si>
    <t xml:space="preserve"> 202 03 02 403 0001 151</t>
  </si>
  <si>
    <t xml:space="preserve"> 202 03 02 403 0002 151</t>
  </si>
  <si>
    <t xml:space="preserve"> 202 03 02 403 0003 151</t>
  </si>
  <si>
    <t>Наименование кодов бюджетной классификации</t>
  </si>
  <si>
    <t>Код ведомства</t>
  </si>
  <si>
    <t>Раздел, подраздел</t>
  </si>
  <si>
    <t>Целевая статья</t>
  </si>
  <si>
    <t>Вид расходов</t>
  </si>
  <si>
    <t>Муниципалитет</t>
  </si>
  <si>
    <t>Общегосударственные расходы</t>
  </si>
  <si>
    <t>900</t>
  </si>
  <si>
    <t>01 00</t>
  </si>
  <si>
    <t>01 02</t>
  </si>
  <si>
    <t>Глава муниципального образования</t>
  </si>
  <si>
    <t>002 07 00</t>
  </si>
  <si>
    <t>501</t>
  </si>
  <si>
    <t>01 03</t>
  </si>
  <si>
    <t>Депутаты муниципального Собрания внутригородского муниципального  образования</t>
  </si>
  <si>
    <t xml:space="preserve">01 03 </t>
  </si>
  <si>
    <t>002 01 02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</si>
  <si>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</si>
  <si>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</si>
  <si>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Руководитель муниципалитета</t>
  </si>
  <si>
    <t xml:space="preserve">900 </t>
  </si>
  <si>
    <t xml:space="preserve">01 04 </t>
  </si>
  <si>
    <t>002 02 10</t>
  </si>
  <si>
    <t>Центральный аппарат всего:</t>
  </si>
  <si>
    <t>002 02 20</t>
  </si>
  <si>
    <t>Центральный аппарат</t>
  </si>
  <si>
    <t>Содержание муниципальных служащих-работников районных комиссий по делам несовершеннолетних и защите их прав</t>
  </si>
  <si>
    <t>Содержание муниципальных служащих, осуществляющих организацию досуговой, социально-воспитательной, физкультурно-оздоровительной и спортивной работы с населением по месту жительства</t>
  </si>
  <si>
    <t>Содержание муниципальных служащих, осуществляющих переданные полномочия по опеке и попечительству</t>
  </si>
  <si>
    <t>Резервные фонды</t>
  </si>
  <si>
    <t>Резервные фонды внутригородского муниципального образования</t>
  </si>
  <si>
    <t>070 00 00</t>
  </si>
  <si>
    <t>Другие общегосударственные вопросы</t>
  </si>
  <si>
    <t>Выполнение других обязательств государств  (взносы в ассоциацию)</t>
  </si>
  <si>
    <t>092 00 00</t>
  </si>
  <si>
    <t>Национальная безопасность и правоохранительная деятельность</t>
  </si>
  <si>
    <t>03 00</t>
  </si>
  <si>
    <t>Обеспечение противопожарной безопасности</t>
  </si>
  <si>
    <t>03 10</t>
  </si>
  <si>
    <t>Информирование населения муниципального образования о мерах по противопожарной безопасности</t>
  </si>
  <si>
    <t xml:space="preserve">03 10 </t>
  </si>
  <si>
    <t>247 00 00</t>
  </si>
  <si>
    <t>Другие вопросы в области национальной безопасности и правоохранительной деятельности</t>
  </si>
  <si>
    <t>03 14</t>
  </si>
  <si>
    <t>Мероприятия по патриотическому воспитанию граждан Российской Федерации</t>
  </si>
  <si>
    <t>07 00</t>
  </si>
  <si>
    <t>Обеспечение деятельности подведомственных учреждений (Муниципальное учреждение спортивно-досуговый клуб "Крылатское")</t>
  </si>
  <si>
    <t>07 07</t>
  </si>
  <si>
    <t>502</t>
  </si>
  <si>
    <t>Культура, кинематография и средства массовой информации</t>
  </si>
  <si>
    <t>08 00</t>
  </si>
  <si>
    <t>Периодическая печать и издательства</t>
  </si>
  <si>
    <t>08 04</t>
  </si>
  <si>
    <t>Государственная поддержка в сфере культуры, кинематографии и средств массовой информации (муниципальная газета)</t>
  </si>
  <si>
    <t xml:space="preserve">08 04 </t>
  </si>
  <si>
    <t>450 00 00</t>
  </si>
  <si>
    <t>Функционирование высшего должностного лица субъекта Российской Федерации и органа местного самоуправления</t>
  </si>
  <si>
    <t>Обеспечение деятельности подведомственных учреждений (Муниципальное учреждение спортивно-досуговый клуб "Крылатское") за счет собственных средств</t>
  </si>
  <si>
    <t>Подраздел</t>
  </si>
  <si>
    <t xml:space="preserve">01 </t>
  </si>
  <si>
    <t>02</t>
  </si>
  <si>
    <t>03</t>
  </si>
  <si>
    <t>04</t>
  </si>
  <si>
    <t>12</t>
  </si>
  <si>
    <t xml:space="preserve">03 </t>
  </si>
  <si>
    <t xml:space="preserve">07 </t>
  </si>
  <si>
    <t>07</t>
  </si>
  <si>
    <t xml:space="preserve">08 </t>
  </si>
  <si>
    <t>08</t>
  </si>
  <si>
    <t>900 0105 020103 0000 160</t>
  </si>
  <si>
    <t xml:space="preserve"> Источник финансирования дефицита бюджета, всего</t>
  </si>
  <si>
    <t xml:space="preserve"> 0105 020103 0000 160</t>
  </si>
  <si>
    <t>Субвенции для осуществления передаваемых полномочий города Москвы на образование и организацию деятельности районных комиссий по делам несовершеннолетних и защите их прав</t>
  </si>
  <si>
    <t>Субвенции для осуществления передаваемых полномочий города Москвы на содержание муниципальных служащих, осуществляющих организацию досуговой, социально-воспитательной, физкультурно-оздоровительной и спортивной работы с населением по месту жительству</t>
  </si>
  <si>
    <t>Субвенции для осуществления передаваемых полномочий города Москвы на организацию  досуговой, социально-воспитательной, физкультурно-оздоровительной и спортивной работы с населением по месту жительству</t>
  </si>
  <si>
    <t>Субвенции для осуществления передаваемых полномочий города Москвы на организацию опеки и попечительства</t>
  </si>
  <si>
    <t>519 01 01</t>
  </si>
  <si>
    <t>519 02 01</t>
  </si>
  <si>
    <t>519 01 00</t>
  </si>
  <si>
    <t>519 04 01</t>
  </si>
  <si>
    <t>519 03 11</t>
  </si>
  <si>
    <t>519 03 12</t>
  </si>
  <si>
    <t>519 03 21</t>
  </si>
  <si>
    <t>Эксплуатационные расходы на содержание спортивных площадок; мероприятия в области здравоохранения, спорта и физической культуры, туризма (организация спортивных мероприятий и соревнований для жителей муниципального образования)</t>
  </si>
  <si>
    <t xml:space="preserve">Оплата труда и начисления на оплату труда тренеров, работающих на спортивных площадках, на проведение спортивных мероприятий подведомственного учреждения </t>
  </si>
  <si>
    <t>Код
 бюджетной
 классификации</t>
  </si>
  <si>
    <t xml:space="preserve">Налог на доходы физических лиц  с доходов, облагаемых по налоговой ставке, установленной п. 1 ст.224 Налоговый Кодекс РФ, за исключением доходов, полученных физическими лицами, зарегистрированными в качестве индивидуальных предпринимателей, частных нотариусов других лиц, занимающихся частной практикой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</si>
  <si>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</si>
  <si>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культуры, кинематографии и средств массовой информации</t>
  </si>
  <si>
    <t>Молодежная политика и оздоровление детей</t>
  </si>
  <si>
    <t>Наименование источника финансирования дефицита бюджета</t>
  </si>
  <si>
    <t>Исполнение источников финансирования дефицита бюджета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бюджета</t>
  </si>
  <si>
    <t>Исполнение источников финансирования дефицита местного бюджета по кодам классификации источников финансирования дефицитов бюджетов</t>
  </si>
  <si>
    <t>Исполнение расходов местного бюджета по разделам и подразделам классификации расходов бюджетов</t>
  </si>
  <si>
    <t>Исполнение расходов местного бюджета по ведомственной структуре расходов бюджета</t>
  </si>
  <si>
    <t>Исполнение доходов бюджета по кодам видов доходов, подвидов доходов, классификации операций сектора государственного управления, относящихся к доходам бюджета</t>
  </si>
  <si>
    <t>Исполнение доходов местного бюджета по кодам классификации доходов бюджетов</t>
  </si>
  <si>
    <t>900 202 03 02 403 0005 151</t>
  </si>
  <si>
    <t>Субвенции для осуществления передаваемых полномочий города Москвы на организацию  физкультурно-оздоровительной и спортивной работы с населением по месту жительству</t>
  </si>
  <si>
    <t>900 219 03 00 003 0000 151</t>
  </si>
  <si>
    <t>Возврат остатков субсидий и субвенций из бюджетов внутригородских муниципальных образований городов федерального значения Москвы и Санкт-Петербурга</t>
  </si>
  <si>
    <t>5190401</t>
  </si>
  <si>
    <t>01 11</t>
  </si>
  <si>
    <t>01 13</t>
  </si>
  <si>
    <t>Массовый  спорт</t>
  </si>
  <si>
    <t>Молодежная политика  и оздоровление детей</t>
  </si>
  <si>
    <t>Средства массовой информации</t>
  </si>
  <si>
    <t>Другие вопросы в области средств массовой информации</t>
  </si>
  <si>
    <t>1202</t>
  </si>
  <si>
    <t>1204</t>
  </si>
  <si>
    <t>1200</t>
  </si>
  <si>
    <t>13</t>
  </si>
  <si>
    <t>Массовый спорт</t>
  </si>
  <si>
    <t>Организация физкультурно-оздоровительной и спортивной работыс населением по месту жительства</t>
  </si>
  <si>
    <t>11</t>
  </si>
  <si>
    <t>Остаток денежных средств на бюджетном счете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РФ на 01.01.2011г. (6595747,23)</t>
  </si>
  <si>
    <t>Остаток денежных средств на бюджетном счете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РФ на 01.01.2011г. ( 6595747,23)</t>
  </si>
  <si>
    <t>202 03 02 403 0000   151</t>
  </si>
  <si>
    <t>Субвенции для осуществления передаваемых полномочий города Москвы на  организацию опеки и попечительства</t>
  </si>
  <si>
    <t xml:space="preserve"> 202 03 02 403 0004 151</t>
  </si>
  <si>
    <t>202 03 02 403 0005 151</t>
  </si>
  <si>
    <t>Субвенции для осуществления передаваемых полномочий города Москвы на организацию физкультурно-оздоровительной и спортивной работы с населением по месту жительству</t>
  </si>
  <si>
    <t>219 03 00 003 0000 151</t>
  </si>
  <si>
    <t>Возврат остатков субсидий и субвенций из юджетов внутригородских муниципальнх образований городов федерального значения Москвы и Санкт-Петербурга</t>
  </si>
  <si>
    <t>Приложение 3                                                                                                                                               к решению муниципального Собрания                                                                                                внутригородского муниципального образования Крылатское                                                                                                в городе Москве от 11.04.2012 № 2/6</t>
  </si>
  <si>
    <t>1102</t>
  </si>
  <si>
    <t>Приложение 1                                                                                                                                               к решению муниципального Собрания                                                                                                внутригородского муниципального образования Крылатское                                                                                                в городе Москве от 11.04.2012 № 2/6</t>
  </si>
  <si>
    <t>Приложение 2                                                                  к решению муниципального Собрания  внутригородского муниципального образования Крылатское                                                                                                в городе Москве от 11.04.2012 № 2/6</t>
  </si>
  <si>
    <t>Приложение 4                                                                                                                                             к решению муниципального Собрания                                                                                                внутригородского муниципального образования Крылатское                                                                                                в городе Москве от 11.04.2012 № 2/6</t>
  </si>
  <si>
    <t>Приложение 5                                                                                                                                               к решению муниципального Собрания                                                                                                внутригородского муниципального образования Крылатское                                                                                                в городе Москве от 11.04.2012 № 2/6</t>
  </si>
  <si>
    <t>Приложение 6                                                                                                                                               к решению муниципального Собрания                                                                                                внутригородского муниципального образования Крылатское                                                                                                в городе Москве от 11.04.2012 № 2/6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</si>
</sst>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;;"/>
    <numFmt numFmtId="169" formatCode="#,##0.00_р_."/>
    <numFmt numFmtId="170" formatCode="#,##0.0_р_.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4">
    <xf numFmtId="0" fontId="0" fillId="0" borderId="0" xfId="0" applyAlignment="1">
      <alignment/>
    </xf>
    <xf numFmtId="11" fontId="0" fillId="0" borderId="0" xfId="0" applyNumberFormat="1" applyAlignment="1">
      <alignment horizontal="left" vertical="top" wrapText="1"/>
    </xf>
    <xf numFmtId="11" fontId="0" fillId="0" borderId="0" xfId="0" applyNumberFormat="1" applyAlignment="1">
      <alignment wrapText="1"/>
    </xf>
    <xf numFmtId="4" fontId="4" fillId="0" borderId="10" xfId="0" applyNumberFormat="1" applyFont="1" applyFill="1" applyBorder="1" applyAlignment="1" applyProtection="1">
      <alignment horizontal="right" wrapText="1"/>
      <protection/>
    </xf>
    <xf numFmtId="49" fontId="5" fillId="0" borderId="11" xfId="0" applyNumberFormat="1" applyFont="1" applyFill="1" applyBorder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 wrapText="1"/>
      <protection/>
    </xf>
    <xf numFmtId="4" fontId="3" fillId="0" borderId="10" xfId="0" applyNumberFormat="1" applyFont="1" applyFill="1" applyBorder="1" applyAlignment="1" applyProtection="1">
      <alignment horizontal="right" wrapText="1"/>
      <protection/>
    </xf>
    <xf numFmtId="49" fontId="3" fillId="0" borderId="12" xfId="0" applyNumberFormat="1" applyFont="1" applyFill="1" applyBorder="1" applyAlignment="1" applyProtection="1">
      <alignment horizontal="center" wrapText="1"/>
      <protection/>
    </xf>
    <xf numFmtId="4" fontId="3" fillId="0" borderId="13" xfId="0" applyNumberFormat="1" applyFont="1" applyFill="1" applyBorder="1" applyAlignment="1" applyProtection="1">
      <alignment horizontal="right" wrapText="1"/>
      <protection/>
    </xf>
    <xf numFmtId="49" fontId="5" fillId="0" borderId="14" xfId="0" applyNumberFormat="1" applyFont="1" applyFill="1" applyBorder="1" applyAlignment="1" applyProtection="1">
      <alignment horizontal="left" wrapText="1"/>
      <protection/>
    </xf>
    <xf numFmtId="0" fontId="5" fillId="0" borderId="14" xfId="0" applyFont="1" applyBorder="1" applyAlignment="1">
      <alignment/>
    </xf>
    <xf numFmtId="49" fontId="5" fillId="0" borderId="14" xfId="0" applyNumberFormat="1" applyFont="1" applyFill="1" applyBorder="1" applyAlignment="1" applyProtection="1">
      <alignment horizontal="center" wrapText="1"/>
      <protection/>
    </xf>
    <xf numFmtId="169" fontId="5" fillId="0" borderId="14" xfId="0" applyNumberFormat="1" applyFont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11" fontId="5" fillId="0" borderId="0" xfId="0" applyNumberFormat="1" applyFont="1" applyFill="1" applyBorder="1" applyAlignment="1" applyProtection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right" wrapText="1"/>
      <protection/>
    </xf>
    <xf numFmtId="49" fontId="5" fillId="0" borderId="11" xfId="0" applyNumberFormat="1" applyFont="1" applyFill="1" applyBorder="1" applyAlignment="1" applyProtection="1">
      <alignment horizontal="center" wrapText="1"/>
      <protection/>
    </xf>
    <xf numFmtId="49" fontId="4" fillId="0" borderId="11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49" fontId="5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wrapText="1"/>
      <protection/>
    </xf>
    <xf numFmtId="49" fontId="5" fillId="0" borderId="10" xfId="0" applyNumberFormat="1" applyFont="1" applyFill="1" applyBorder="1" applyAlignment="1" applyProtection="1">
      <alignment horizontal="left"/>
      <protection/>
    </xf>
    <xf numFmtId="11" fontId="5" fillId="0" borderId="10" xfId="0" applyNumberFormat="1" applyFont="1" applyFill="1" applyBorder="1" applyAlignment="1" applyProtection="1">
      <alignment horizontal="center" wrapText="1"/>
      <protection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49" fontId="5" fillId="0" borderId="13" xfId="0" applyNumberFormat="1" applyFont="1" applyFill="1" applyBorder="1" applyAlignment="1" applyProtection="1">
      <alignment horizontal="center" wrapText="1"/>
      <protection/>
    </xf>
    <xf numFmtId="0" fontId="6" fillId="0" borderId="14" xfId="0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49" fontId="0" fillId="0" borderId="14" xfId="0" applyNumberFormat="1" applyBorder="1" applyAlignment="1">
      <alignment horizontal="center" vertical="center"/>
    </xf>
    <xf numFmtId="0" fontId="4" fillId="24" borderId="14" xfId="0" applyFont="1" applyFill="1" applyBorder="1" applyAlignment="1">
      <alignment vertical="center"/>
    </xf>
    <xf numFmtId="49" fontId="4" fillId="24" borderId="14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9" fontId="5" fillId="0" borderId="14" xfId="0" applyNumberFormat="1" applyFont="1" applyBorder="1" applyAlignment="1">
      <alignment horizontal="center" vertical="center"/>
    </xf>
    <xf numFmtId="0" fontId="4" fillId="24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9" fontId="3" fillId="0" borderId="14" xfId="0" applyNumberFormat="1" applyFont="1" applyBorder="1" applyAlignment="1">
      <alignment horizontal="center" vertical="center"/>
    </xf>
    <xf numFmtId="169" fontId="0" fillId="0" borderId="14" xfId="0" applyNumberFormat="1" applyBorder="1" applyAlignment="1">
      <alignment horizontal="center" vertical="center"/>
    </xf>
    <xf numFmtId="169" fontId="5" fillId="0" borderId="14" xfId="0" applyNumberFormat="1" applyFont="1" applyBorder="1" applyAlignment="1">
      <alignment horizontal="center" vertical="center"/>
    </xf>
    <xf numFmtId="169" fontId="3" fillId="0" borderId="14" xfId="0" applyNumberFormat="1" applyFont="1" applyFill="1" applyBorder="1" applyAlignment="1">
      <alignment horizontal="center" vertical="center"/>
    </xf>
    <xf numFmtId="169" fontId="4" fillId="24" borderId="14" xfId="0" applyNumberFormat="1" applyFont="1" applyFill="1" applyBorder="1" applyAlignment="1">
      <alignment horizontal="center" vertical="center"/>
    </xf>
    <xf numFmtId="169" fontId="0" fillId="0" borderId="14" xfId="0" applyNumberFormat="1" applyFill="1" applyBorder="1" applyAlignment="1">
      <alignment horizontal="center" vertical="center"/>
    </xf>
    <xf numFmtId="169" fontId="6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0" fillId="0" borderId="0" xfId="0" applyFont="1" applyAlignment="1">
      <alignment/>
    </xf>
    <xf numFmtId="169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center" wrapText="1"/>
      <protection/>
    </xf>
    <xf numFmtId="4" fontId="3" fillId="0" borderId="14" xfId="0" applyNumberFormat="1" applyFont="1" applyFill="1" applyBorder="1" applyAlignment="1" applyProtection="1">
      <alignment horizontal="right" wrapText="1"/>
      <protection/>
    </xf>
    <xf numFmtId="49" fontId="5" fillId="0" borderId="12" xfId="0" applyNumberFormat="1" applyFont="1" applyFill="1" applyBorder="1" applyAlignment="1" applyProtection="1">
      <alignment horizontal="left"/>
      <protection/>
    </xf>
    <xf numFmtId="49" fontId="5" fillId="0" borderId="13" xfId="0" applyNumberFormat="1" applyFont="1" applyFill="1" applyBorder="1" applyAlignment="1" applyProtection="1">
      <alignment horizontal="left"/>
      <protection/>
    </xf>
    <xf numFmtId="49" fontId="5" fillId="0" borderId="13" xfId="0" applyNumberFormat="1" applyFont="1" applyFill="1" applyBorder="1" applyAlignment="1" applyProtection="1">
      <alignment/>
      <protection/>
    </xf>
    <xf numFmtId="11" fontId="5" fillId="0" borderId="14" xfId="0" applyNumberFormat="1" applyFont="1" applyFill="1" applyBorder="1" applyAlignment="1" applyProtection="1">
      <alignment horizontal="center" wrapText="1"/>
      <protection/>
    </xf>
    <xf numFmtId="0" fontId="10" fillId="0" borderId="14" xfId="0" applyFont="1" applyBorder="1" applyAlignment="1">
      <alignment vertical="center" wrapText="1"/>
    </xf>
    <xf numFmtId="11" fontId="5" fillId="0" borderId="0" xfId="0" applyNumberFormat="1" applyFont="1" applyFill="1" applyBorder="1" applyAlignment="1" applyProtection="1">
      <alignment vertical="top" wrapText="1"/>
      <protection/>
    </xf>
    <xf numFmtId="0" fontId="4" fillId="0" borderId="14" xfId="0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169" fontId="4" fillId="0" borderId="14" xfId="0" applyNumberFormat="1" applyFont="1" applyBorder="1" applyAlignment="1">
      <alignment horizontal="center" vertical="center"/>
    </xf>
    <xf numFmtId="49" fontId="5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11" fontId="5" fillId="0" borderId="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Alignment="1">
      <alignment wrapText="1"/>
    </xf>
    <xf numFmtId="11" fontId="7" fillId="0" borderId="0" xfId="0" applyNumberFormat="1" applyFont="1" applyFill="1" applyBorder="1" applyAlignment="1" applyProtection="1">
      <alignment horizontal="center" vertical="center" wrapText="1"/>
      <protection/>
    </xf>
    <xf numFmtId="11" fontId="8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9.00390625" style="0" customWidth="1"/>
    <col min="2" max="2" width="94.25390625" style="0" customWidth="1"/>
    <col min="3" max="3" width="18.375" style="0" customWidth="1"/>
    <col min="4" max="4" width="18.25390625" style="0" customWidth="1"/>
  </cols>
  <sheetData>
    <row r="1" spans="1:4" ht="68.25" customHeight="1">
      <c r="A1" s="63" t="s">
        <v>151</v>
      </c>
      <c r="B1" s="63"/>
      <c r="C1" s="1"/>
      <c r="D1" s="2"/>
    </row>
    <row r="2" spans="1:4" ht="56.25" customHeight="1">
      <c r="A2" s="71" t="s">
        <v>119</v>
      </c>
      <c r="B2" s="71"/>
      <c r="C2" s="72"/>
      <c r="D2" s="72"/>
    </row>
    <row r="3" spans="1:4" ht="8.25" customHeight="1">
      <c r="A3" s="73"/>
      <c r="B3" s="73"/>
      <c r="C3" s="74"/>
      <c r="D3" s="74"/>
    </row>
    <row r="4" spans="1:4" ht="11.25" customHeight="1">
      <c r="A4" s="14"/>
      <c r="B4" s="14"/>
      <c r="C4" s="14"/>
      <c r="D4" s="14"/>
    </row>
    <row r="5" spans="1:4" ht="13.5" customHeight="1">
      <c r="A5" s="67" t="s">
        <v>109</v>
      </c>
      <c r="B5" s="25"/>
      <c r="C5" s="69" t="s">
        <v>0</v>
      </c>
      <c r="D5" s="69" t="s">
        <v>1</v>
      </c>
    </row>
    <row r="6" spans="1:4" ht="33" customHeight="1">
      <c r="A6" s="68"/>
      <c r="B6" s="26" t="s">
        <v>15</v>
      </c>
      <c r="C6" s="70"/>
      <c r="D6" s="70"/>
    </row>
    <row r="7" spans="1:4" ht="12" customHeight="1" thickBot="1">
      <c r="A7" s="15" t="s">
        <v>2</v>
      </c>
      <c r="B7" s="16"/>
      <c r="C7" s="16" t="s">
        <v>3</v>
      </c>
      <c r="D7" s="16" t="s">
        <v>4</v>
      </c>
    </row>
    <row r="8" spans="1:4" ht="19.5" customHeight="1">
      <c r="A8" s="20" t="s">
        <v>6</v>
      </c>
      <c r="B8" s="27"/>
      <c r="C8" s="3">
        <f>SUM(C10:C13)</f>
        <v>38298100</v>
      </c>
      <c r="D8" s="3">
        <f>D10+D11+D12+D13+D20</f>
        <v>38819162.349999994</v>
      </c>
    </row>
    <row r="9" spans="1:4" ht="13.5" customHeight="1">
      <c r="A9" s="58" t="s">
        <v>5</v>
      </c>
      <c r="B9" s="59"/>
      <c r="C9" s="60"/>
      <c r="D9" s="60"/>
    </row>
    <row r="10" spans="1:4" ht="50.25" customHeight="1">
      <c r="A10" s="56" t="s">
        <v>18</v>
      </c>
      <c r="B10" s="61" t="s">
        <v>110</v>
      </c>
      <c r="C10" s="57">
        <v>13049900</v>
      </c>
      <c r="D10" s="57">
        <v>14615658.35</v>
      </c>
    </row>
    <row r="11" spans="1:4" ht="51" customHeight="1">
      <c r="A11" s="56" t="s">
        <v>20</v>
      </c>
      <c r="B11" s="61" t="s">
        <v>110</v>
      </c>
      <c r="C11" s="57">
        <v>56700</v>
      </c>
      <c r="D11" s="57">
        <v>156326.59</v>
      </c>
    </row>
    <row r="12" spans="1:4" ht="42" customHeight="1">
      <c r="A12" s="56" t="s">
        <v>19</v>
      </c>
      <c r="B12" s="12" t="s">
        <v>16</v>
      </c>
      <c r="C12" s="57">
        <v>0</v>
      </c>
      <c r="D12" s="57">
        <v>5950</v>
      </c>
    </row>
    <row r="13" spans="1:4" ht="27" customHeight="1">
      <c r="A13" s="56" t="s">
        <v>141</v>
      </c>
      <c r="B13" s="12" t="s">
        <v>17</v>
      </c>
      <c r="C13" s="57">
        <v>25191500</v>
      </c>
      <c r="D13" s="57">
        <v>25191500</v>
      </c>
    </row>
    <row r="14" spans="1:4" ht="9" customHeight="1">
      <c r="A14" s="10" t="s">
        <v>5</v>
      </c>
      <c r="B14" s="10"/>
      <c r="C14" s="11"/>
      <c r="D14" s="11"/>
    </row>
    <row r="15" spans="1:4" ht="31.5" customHeight="1">
      <c r="A15" s="12" t="s">
        <v>21</v>
      </c>
      <c r="B15" s="12" t="s">
        <v>96</v>
      </c>
      <c r="C15" s="13">
        <v>1859600</v>
      </c>
      <c r="D15" s="13">
        <v>1859600</v>
      </c>
    </row>
    <row r="16" spans="1:4" ht="38.25" customHeight="1">
      <c r="A16" s="12" t="s">
        <v>22</v>
      </c>
      <c r="B16" s="12" t="s">
        <v>97</v>
      </c>
      <c r="C16" s="13">
        <v>3679900</v>
      </c>
      <c r="D16" s="13">
        <v>3679900</v>
      </c>
    </row>
    <row r="17" spans="1:4" ht="29.25" customHeight="1">
      <c r="A17" s="12" t="s">
        <v>23</v>
      </c>
      <c r="B17" s="12" t="s">
        <v>142</v>
      </c>
      <c r="C17" s="13">
        <v>6586800</v>
      </c>
      <c r="D17" s="13">
        <v>6586800</v>
      </c>
    </row>
    <row r="18" spans="1:4" ht="40.5" customHeight="1">
      <c r="A18" s="12" t="s">
        <v>143</v>
      </c>
      <c r="B18" s="12" t="s">
        <v>98</v>
      </c>
      <c r="C18" s="13">
        <v>4705300</v>
      </c>
      <c r="D18" s="13">
        <v>4705300</v>
      </c>
    </row>
    <row r="19" spans="1:4" ht="27" customHeight="1">
      <c r="A19" s="12" t="s">
        <v>144</v>
      </c>
      <c r="B19" s="12" t="s">
        <v>145</v>
      </c>
      <c r="C19" s="13">
        <v>8359900</v>
      </c>
      <c r="D19" s="13">
        <v>8359900</v>
      </c>
    </row>
    <row r="20" spans="1:4" ht="27.75" customHeight="1">
      <c r="A20" s="12" t="s">
        <v>146</v>
      </c>
      <c r="B20" s="12" t="s">
        <v>147</v>
      </c>
      <c r="C20" s="13"/>
      <c r="D20" s="13">
        <v>-1150272.59</v>
      </c>
    </row>
  </sheetData>
  <sheetProtection/>
  <mergeCells count="5">
    <mergeCell ref="A5:A6"/>
    <mergeCell ref="C5:C6"/>
    <mergeCell ref="D5:D6"/>
    <mergeCell ref="A2:D2"/>
    <mergeCell ref="A3:D3"/>
  </mergeCells>
  <printOptions/>
  <pageMargins left="0" right="0" top="0" bottom="0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29.125" style="0" customWidth="1"/>
    <col min="2" max="2" width="54.875" style="0" customWidth="1"/>
    <col min="3" max="3" width="19.875" style="0" customWidth="1"/>
    <col min="4" max="4" width="18.25390625" style="0" customWidth="1"/>
  </cols>
  <sheetData>
    <row r="1" spans="1:4" ht="52.5" customHeight="1">
      <c r="A1" s="75" t="s">
        <v>150</v>
      </c>
      <c r="B1" s="75"/>
      <c r="C1" s="1"/>
      <c r="D1" s="2"/>
    </row>
    <row r="2" spans="1:4" ht="12" customHeight="1">
      <c r="A2" s="76"/>
      <c r="B2" s="76"/>
      <c r="C2" s="76"/>
      <c r="D2" s="76"/>
    </row>
    <row r="3" spans="1:4" ht="48" customHeight="1">
      <c r="A3" s="71" t="s">
        <v>120</v>
      </c>
      <c r="B3" s="71"/>
      <c r="C3" s="72"/>
      <c r="D3" s="72"/>
    </row>
    <row r="4" spans="1:4" ht="8.25" customHeight="1">
      <c r="A4" s="73"/>
      <c r="B4" s="73"/>
      <c r="C4" s="74"/>
      <c r="D4" s="74"/>
    </row>
    <row r="5" spans="1:4" ht="11.25" customHeight="1">
      <c r="A5" s="14"/>
      <c r="B5" s="14"/>
      <c r="C5" s="14"/>
      <c r="D5" s="14"/>
    </row>
    <row r="6" spans="1:4" ht="13.5" customHeight="1">
      <c r="A6" s="67" t="s">
        <v>109</v>
      </c>
      <c r="B6" s="25"/>
      <c r="C6" s="69" t="s">
        <v>0</v>
      </c>
      <c r="D6" s="69" t="s">
        <v>1</v>
      </c>
    </row>
    <row r="7" spans="1:4" ht="63" customHeight="1">
      <c r="A7" s="68"/>
      <c r="B7" s="26" t="s">
        <v>15</v>
      </c>
      <c r="C7" s="70"/>
      <c r="D7" s="70"/>
    </row>
    <row r="8" spans="1:4" ht="12" customHeight="1" thickBot="1">
      <c r="A8" s="15" t="s">
        <v>2</v>
      </c>
      <c r="B8" s="16"/>
      <c r="C8" s="16" t="s">
        <v>3</v>
      </c>
      <c r="D8" s="16" t="s">
        <v>4</v>
      </c>
    </row>
    <row r="9" spans="1:4" ht="19.5" customHeight="1">
      <c r="A9" s="20" t="s">
        <v>6</v>
      </c>
      <c r="B9" s="27"/>
      <c r="C9" s="3">
        <f>SUM(C11:C14)</f>
        <v>38298100</v>
      </c>
      <c r="D9" s="3">
        <v>38819162.35</v>
      </c>
    </row>
    <row r="10" spans="1:4" ht="9.75" customHeight="1">
      <c r="A10" s="4" t="s">
        <v>5</v>
      </c>
      <c r="B10" s="28"/>
      <c r="C10" s="5"/>
      <c r="D10" s="5"/>
    </row>
    <row r="11" spans="1:4" ht="75" customHeight="1">
      <c r="A11" s="6" t="s">
        <v>7</v>
      </c>
      <c r="B11" s="29" t="s">
        <v>110</v>
      </c>
      <c r="C11" s="7">
        <v>13049900</v>
      </c>
      <c r="D11" s="7">
        <v>14615658.35</v>
      </c>
    </row>
    <row r="12" spans="1:4" ht="78" customHeight="1">
      <c r="A12" s="6" t="s">
        <v>8</v>
      </c>
      <c r="B12" s="29" t="s">
        <v>110</v>
      </c>
      <c r="C12" s="7">
        <v>56700</v>
      </c>
      <c r="D12" s="7">
        <v>156326.59</v>
      </c>
    </row>
    <row r="13" spans="1:4" ht="54.75" customHeight="1">
      <c r="A13" s="6" t="s">
        <v>9</v>
      </c>
      <c r="B13" s="30" t="s">
        <v>16</v>
      </c>
      <c r="C13" s="7">
        <v>0</v>
      </c>
      <c r="D13" s="7">
        <v>5950</v>
      </c>
    </row>
    <row r="14" spans="1:4" ht="50.25" customHeight="1">
      <c r="A14" s="8" t="s">
        <v>10</v>
      </c>
      <c r="B14" s="31" t="s">
        <v>17</v>
      </c>
      <c r="C14" s="9">
        <v>25191500</v>
      </c>
      <c r="D14" s="9">
        <v>25191500</v>
      </c>
    </row>
    <row r="15" spans="1:4" ht="9" customHeight="1">
      <c r="A15" s="10" t="s">
        <v>5</v>
      </c>
      <c r="B15" s="10"/>
      <c r="C15" s="11"/>
      <c r="D15" s="11"/>
    </row>
    <row r="16" spans="1:4" ht="53.25" customHeight="1">
      <c r="A16" s="12" t="s">
        <v>11</v>
      </c>
      <c r="B16" s="12" t="s">
        <v>96</v>
      </c>
      <c r="C16" s="13">
        <v>1859600</v>
      </c>
      <c r="D16" s="13">
        <v>1859600</v>
      </c>
    </row>
    <row r="17" spans="1:4" ht="62.25" customHeight="1">
      <c r="A17" s="12" t="s">
        <v>12</v>
      </c>
      <c r="B17" s="12" t="s">
        <v>97</v>
      </c>
      <c r="C17" s="13">
        <v>3679900</v>
      </c>
      <c r="D17" s="13">
        <v>3679900</v>
      </c>
    </row>
    <row r="18" spans="1:4" ht="27.75" customHeight="1">
      <c r="A18" s="12" t="s">
        <v>13</v>
      </c>
      <c r="B18" s="12" t="s">
        <v>99</v>
      </c>
      <c r="C18" s="13">
        <v>6586800</v>
      </c>
      <c r="D18" s="13">
        <v>6586800</v>
      </c>
    </row>
    <row r="19" spans="1:4" ht="49.5" customHeight="1">
      <c r="A19" s="12" t="s">
        <v>14</v>
      </c>
      <c r="B19" s="12" t="s">
        <v>98</v>
      </c>
      <c r="C19" s="13">
        <v>4705300</v>
      </c>
      <c r="D19" s="13">
        <v>4705300</v>
      </c>
    </row>
    <row r="20" spans="1:4" ht="63.75" customHeight="1">
      <c r="A20" s="12" t="s">
        <v>121</v>
      </c>
      <c r="B20" s="12" t="s">
        <v>122</v>
      </c>
      <c r="C20" s="13">
        <v>8359900</v>
      </c>
      <c r="D20" s="13">
        <v>859900</v>
      </c>
    </row>
    <row r="21" spans="1:4" ht="63.75" customHeight="1">
      <c r="A21" s="12" t="s">
        <v>123</v>
      </c>
      <c r="B21" s="12" t="s">
        <v>124</v>
      </c>
      <c r="C21" s="13"/>
      <c r="D21" s="13">
        <v>-1150272.59</v>
      </c>
    </row>
  </sheetData>
  <sheetProtection/>
  <mergeCells count="7">
    <mergeCell ref="A6:A7"/>
    <mergeCell ref="C6:C7"/>
    <mergeCell ref="D6:D7"/>
    <mergeCell ref="A1:B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45" sqref="C45"/>
    </sheetView>
  </sheetViews>
  <sheetFormatPr defaultColWidth="9.00390625" defaultRowHeight="12.75"/>
  <cols>
    <col min="1" max="1" width="55.00390625" style="0" customWidth="1"/>
    <col min="2" max="2" width="10.25390625" style="0" customWidth="1"/>
    <col min="3" max="3" width="12.125" style="0" customWidth="1"/>
    <col min="5" max="5" width="9.00390625" style="0" customWidth="1"/>
    <col min="6" max="6" width="23.75390625" style="0" customWidth="1"/>
    <col min="7" max="7" width="24.375" style="0" customWidth="1"/>
  </cols>
  <sheetData>
    <row r="1" spans="1:3" s="21" customFormat="1" ht="51.75" customHeight="1">
      <c r="A1" s="17" t="s">
        <v>148</v>
      </c>
      <c r="B1" s="22"/>
      <c r="C1" s="23"/>
    </row>
    <row r="2" spans="1:3" ht="9" customHeight="1">
      <c r="A2" s="24"/>
      <c r="B2" s="24"/>
      <c r="C2" s="24"/>
    </row>
    <row r="3" spans="1:7" ht="21.75" customHeight="1">
      <c r="A3" s="80" t="s">
        <v>118</v>
      </c>
      <c r="B3" s="80"/>
      <c r="C3" s="80"/>
      <c r="D3" s="81"/>
      <c r="E3" s="81"/>
      <c r="F3" s="81"/>
      <c r="G3" s="81"/>
    </row>
    <row r="4" spans="1:3" ht="9.75" customHeight="1">
      <c r="A4" s="14"/>
      <c r="B4" s="14"/>
      <c r="C4" s="14"/>
    </row>
    <row r="5" spans="1:7" ht="13.5" customHeight="1">
      <c r="A5" s="77" t="s">
        <v>24</v>
      </c>
      <c r="B5" s="77" t="s">
        <v>25</v>
      </c>
      <c r="C5" s="77" t="s">
        <v>26</v>
      </c>
      <c r="D5" s="77" t="s">
        <v>27</v>
      </c>
      <c r="E5" s="77" t="s">
        <v>28</v>
      </c>
      <c r="F5" s="77" t="s">
        <v>0</v>
      </c>
      <c r="G5" s="77" t="s">
        <v>1</v>
      </c>
    </row>
    <row r="6" spans="1:7" ht="63" customHeight="1">
      <c r="A6" s="78"/>
      <c r="B6" s="78"/>
      <c r="C6" s="78"/>
      <c r="D6" s="78"/>
      <c r="E6" s="78"/>
      <c r="F6" s="78"/>
      <c r="G6" s="79"/>
    </row>
    <row r="7" spans="1:7" ht="18.75" customHeight="1">
      <c r="A7" s="32" t="s">
        <v>29</v>
      </c>
      <c r="B7" s="33">
        <v>900</v>
      </c>
      <c r="C7" s="33"/>
      <c r="D7" s="33"/>
      <c r="E7" s="33"/>
      <c r="F7" s="51">
        <f>F9+F30+F36+F40+F43+F46</f>
        <v>41931600</v>
      </c>
      <c r="G7" s="51">
        <f>G9+G30+G36+G40+G43+G46</f>
        <v>37670919.1</v>
      </c>
    </row>
    <row r="8" spans="1:7" ht="11.25" customHeight="1">
      <c r="A8" s="34"/>
      <c r="B8" s="35"/>
      <c r="C8" s="35"/>
      <c r="D8" s="35"/>
      <c r="E8" s="35"/>
      <c r="F8" s="46"/>
      <c r="G8" s="46"/>
    </row>
    <row r="9" spans="1:7" ht="13.5" customHeight="1">
      <c r="A9" s="36" t="s">
        <v>30</v>
      </c>
      <c r="B9" s="37" t="s">
        <v>31</v>
      </c>
      <c r="C9" s="37" t="s">
        <v>32</v>
      </c>
      <c r="D9" s="37"/>
      <c r="E9" s="37"/>
      <c r="F9" s="49">
        <f>F10+F12+F14+F25+F27</f>
        <v>26662000</v>
      </c>
      <c r="G9" s="49">
        <f>G10+G12+G14+G25+G27</f>
        <v>23330495.27</v>
      </c>
    </row>
    <row r="10" spans="1:7" ht="42.75" customHeight="1">
      <c r="A10" s="38" t="s">
        <v>80</v>
      </c>
      <c r="B10" s="39" t="s">
        <v>31</v>
      </c>
      <c r="C10" s="39" t="s">
        <v>33</v>
      </c>
      <c r="D10" s="39"/>
      <c r="E10" s="39"/>
      <c r="F10" s="45">
        <f>F11</f>
        <v>1488000</v>
      </c>
      <c r="G10" s="45">
        <f>G11</f>
        <v>1348131.9</v>
      </c>
    </row>
    <row r="11" spans="1:7" ht="27" customHeight="1">
      <c r="A11" s="40" t="s">
        <v>34</v>
      </c>
      <c r="B11" s="35" t="s">
        <v>31</v>
      </c>
      <c r="C11" s="35" t="s">
        <v>33</v>
      </c>
      <c r="D11" s="35" t="s">
        <v>35</v>
      </c>
      <c r="E11" s="35" t="s">
        <v>36</v>
      </c>
      <c r="F11" s="46">
        <v>1488000</v>
      </c>
      <c r="G11" s="46">
        <v>1348131.9</v>
      </c>
    </row>
    <row r="12" spans="1:7" ht="54" customHeight="1">
      <c r="A12" s="38" t="s">
        <v>111</v>
      </c>
      <c r="B12" s="39" t="s">
        <v>31</v>
      </c>
      <c r="C12" s="39" t="s">
        <v>37</v>
      </c>
      <c r="D12" s="39"/>
      <c r="E12" s="39"/>
      <c r="F12" s="45">
        <f>F13</f>
        <v>277000</v>
      </c>
      <c r="G12" s="45">
        <f>G13</f>
        <v>57120</v>
      </c>
    </row>
    <row r="13" spans="1:7" ht="27" customHeight="1">
      <c r="A13" s="40" t="s">
        <v>38</v>
      </c>
      <c r="B13" s="35" t="s">
        <v>31</v>
      </c>
      <c r="C13" s="35" t="s">
        <v>39</v>
      </c>
      <c r="D13" s="35" t="s">
        <v>40</v>
      </c>
      <c r="E13" s="35" t="s">
        <v>36</v>
      </c>
      <c r="F13" s="46">
        <v>277000</v>
      </c>
      <c r="G13" s="46">
        <v>57120</v>
      </c>
    </row>
    <row r="14" spans="1:7" ht="55.5" customHeight="1">
      <c r="A14" s="38" t="s">
        <v>41</v>
      </c>
      <c r="B14" s="39" t="s">
        <v>31</v>
      </c>
      <c r="C14" s="39" t="s">
        <v>42</v>
      </c>
      <c r="D14" s="39"/>
      <c r="E14" s="39"/>
      <c r="F14" s="45">
        <f>F15+F17+F19+F21+F23</f>
        <v>24716500</v>
      </c>
      <c r="G14" s="45">
        <f>G15+G17+G19+G21+G23</f>
        <v>21844743.37</v>
      </c>
    </row>
    <row r="15" spans="1:7" ht="21" customHeight="1">
      <c r="A15" s="62" t="s">
        <v>43</v>
      </c>
      <c r="B15" s="39" t="s">
        <v>44</v>
      </c>
      <c r="C15" s="39" t="s">
        <v>45</v>
      </c>
      <c r="D15" s="39" t="s">
        <v>46</v>
      </c>
      <c r="E15" s="39"/>
      <c r="F15" s="45">
        <f>F16</f>
        <v>1488000</v>
      </c>
      <c r="G15" s="45">
        <f>G16</f>
        <v>1375471.15</v>
      </c>
    </row>
    <row r="16" spans="1:7" ht="27" customHeight="1">
      <c r="A16" s="40" t="s">
        <v>43</v>
      </c>
      <c r="B16" s="41" t="s">
        <v>44</v>
      </c>
      <c r="C16" s="41" t="s">
        <v>45</v>
      </c>
      <c r="D16" s="41" t="s">
        <v>46</v>
      </c>
      <c r="E16" s="41" t="s">
        <v>36</v>
      </c>
      <c r="F16" s="47">
        <v>1488000</v>
      </c>
      <c r="G16" s="47">
        <v>1375471.15</v>
      </c>
    </row>
    <row r="17" spans="1:7" ht="27" customHeight="1">
      <c r="A17" s="38" t="s">
        <v>47</v>
      </c>
      <c r="B17" s="39" t="s">
        <v>31</v>
      </c>
      <c r="C17" s="39" t="s">
        <v>42</v>
      </c>
      <c r="D17" s="39" t="s">
        <v>48</v>
      </c>
      <c r="E17" s="39"/>
      <c r="F17" s="45">
        <f>F18</f>
        <v>11102200</v>
      </c>
      <c r="G17" s="45">
        <f>G18</f>
        <v>9418007.88</v>
      </c>
    </row>
    <row r="18" spans="1:7" ht="27" customHeight="1">
      <c r="A18" s="40" t="s">
        <v>49</v>
      </c>
      <c r="B18" s="35" t="s">
        <v>31</v>
      </c>
      <c r="C18" s="35" t="s">
        <v>42</v>
      </c>
      <c r="D18" s="35" t="s">
        <v>48</v>
      </c>
      <c r="E18" s="35" t="s">
        <v>36</v>
      </c>
      <c r="F18" s="46">
        <v>11102200</v>
      </c>
      <c r="G18" s="46">
        <v>9418007.88</v>
      </c>
    </row>
    <row r="19" spans="1:7" ht="45" customHeight="1">
      <c r="A19" s="38" t="s">
        <v>50</v>
      </c>
      <c r="B19" s="39" t="s">
        <v>31</v>
      </c>
      <c r="C19" s="39" t="s">
        <v>42</v>
      </c>
      <c r="D19" s="39" t="s">
        <v>102</v>
      </c>
      <c r="E19" s="39"/>
      <c r="F19" s="45">
        <f>F20</f>
        <v>1859600</v>
      </c>
      <c r="G19" s="45">
        <f>G20</f>
        <v>1817086.99</v>
      </c>
    </row>
    <row r="20" spans="1:7" ht="27" customHeight="1">
      <c r="A20" s="40" t="s">
        <v>49</v>
      </c>
      <c r="B20" s="35" t="s">
        <v>31</v>
      </c>
      <c r="C20" s="35" t="s">
        <v>42</v>
      </c>
      <c r="D20" s="35" t="s">
        <v>100</v>
      </c>
      <c r="E20" s="35" t="s">
        <v>36</v>
      </c>
      <c r="F20" s="46">
        <v>1859600</v>
      </c>
      <c r="G20" s="46">
        <v>1817086.99</v>
      </c>
    </row>
    <row r="21" spans="1:7" ht="55.5" customHeight="1">
      <c r="A21" s="38" t="s">
        <v>51</v>
      </c>
      <c r="B21" s="39" t="s">
        <v>31</v>
      </c>
      <c r="C21" s="39" t="s">
        <v>42</v>
      </c>
      <c r="D21" s="39" t="s">
        <v>101</v>
      </c>
      <c r="E21" s="39"/>
      <c r="F21" s="45">
        <f>F22</f>
        <v>3679900</v>
      </c>
      <c r="G21" s="45">
        <f>G22</f>
        <v>3041345.39</v>
      </c>
    </row>
    <row r="22" spans="1:7" ht="12.75">
      <c r="A22" s="40" t="s">
        <v>49</v>
      </c>
      <c r="B22" s="35" t="s">
        <v>31</v>
      </c>
      <c r="C22" s="35" t="s">
        <v>42</v>
      </c>
      <c r="D22" s="35" t="s">
        <v>101</v>
      </c>
      <c r="E22" s="35" t="s">
        <v>36</v>
      </c>
      <c r="F22" s="46">
        <v>3679900</v>
      </c>
      <c r="G22" s="46">
        <v>3041345.39</v>
      </c>
    </row>
    <row r="23" spans="1:7" ht="38.25">
      <c r="A23" s="38" t="s">
        <v>52</v>
      </c>
      <c r="B23" s="39" t="s">
        <v>31</v>
      </c>
      <c r="C23" s="39" t="s">
        <v>42</v>
      </c>
      <c r="D23" s="39" t="s">
        <v>103</v>
      </c>
      <c r="E23" s="39"/>
      <c r="F23" s="45">
        <f>F24</f>
        <v>6586800</v>
      </c>
      <c r="G23" s="45">
        <f>G24</f>
        <v>6192831.96</v>
      </c>
    </row>
    <row r="24" spans="1:7" ht="12.75">
      <c r="A24" s="40" t="s">
        <v>49</v>
      </c>
      <c r="B24" s="35" t="s">
        <v>31</v>
      </c>
      <c r="C24" s="35" t="s">
        <v>42</v>
      </c>
      <c r="D24" s="35" t="s">
        <v>125</v>
      </c>
      <c r="E24" s="35" t="s">
        <v>36</v>
      </c>
      <c r="F24" s="46">
        <v>6586800</v>
      </c>
      <c r="G24" s="46">
        <v>6192831.96</v>
      </c>
    </row>
    <row r="25" spans="1:7" ht="12.75">
      <c r="A25" s="38" t="s">
        <v>53</v>
      </c>
      <c r="B25" s="39" t="s">
        <v>31</v>
      </c>
      <c r="C25" s="39" t="s">
        <v>126</v>
      </c>
      <c r="D25" s="39"/>
      <c r="E25" s="39"/>
      <c r="F25" s="48">
        <f>F26</f>
        <v>100000</v>
      </c>
      <c r="G25" s="48"/>
    </row>
    <row r="26" spans="1:7" ht="25.5">
      <c r="A26" s="40" t="s">
        <v>54</v>
      </c>
      <c r="B26" s="35" t="s">
        <v>31</v>
      </c>
      <c r="C26" s="35" t="s">
        <v>126</v>
      </c>
      <c r="D26" s="35" t="s">
        <v>55</v>
      </c>
      <c r="E26" s="35" t="s">
        <v>36</v>
      </c>
      <c r="F26" s="46">
        <v>100000</v>
      </c>
      <c r="G26" s="46">
        <v>0</v>
      </c>
    </row>
    <row r="27" spans="1:7" ht="12.75">
      <c r="A27" s="38" t="s">
        <v>56</v>
      </c>
      <c r="B27" s="39" t="s">
        <v>31</v>
      </c>
      <c r="C27" s="39" t="s">
        <v>127</v>
      </c>
      <c r="D27" s="39"/>
      <c r="E27" s="39"/>
      <c r="F27" s="48">
        <f>F28</f>
        <v>80500</v>
      </c>
      <c r="G27" s="48">
        <f>G28</f>
        <v>80500</v>
      </c>
    </row>
    <row r="28" spans="1:7" ht="25.5">
      <c r="A28" s="40" t="s">
        <v>57</v>
      </c>
      <c r="B28" s="35" t="s">
        <v>31</v>
      </c>
      <c r="C28" s="35" t="s">
        <v>127</v>
      </c>
      <c r="D28" s="35" t="s">
        <v>58</v>
      </c>
      <c r="E28" s="35" t="s">
        <v>36</v>
      </c>
      <c r="F28" s="46">
        <v>80500</v>
      </c>
      <c r="G28" s="46">
        <v>80500</v>
      </c>
    </row>
    <row r="29" spans="1:7" ht="12.75">
      <c r="A29" s="40"/>
      <c r="B29" s="35"/>
      <c r="C29" s="35"/>
      <c r="D29" s="35"/>
      <c r="E29" s="35"/>
      <c r="F29" s="46"/>
      <c r="G29" s="46"/>
    </row>
    <row r="30" spans="1:7" ht="31.5">
      <c r="A30" s="42" t="s">
        <v>59</v>
      </c>
      <c r="B30" s="37" t="s">
        <v>31</v>
      </c>
      <c r="C30" s="37" t="s">
        <v>60</v>
      </c>
      <c r="D30" s="37"/>
      <c r="E30" s="37"/>
      <c r="F30" s="49">
        <f>F31+F33</f>
        <v>80000</v>
      </c>
      <c r="G30" s="49">
        <f>G31+G33</f>
        <v>41413</v>
      </c>
    </row>
    <row r="31" spans="1:7" ht="18" customHeight="1">
      <c r="A31" s="38" t="s">
        <v>61</v>
      </c>
      <c r="B31" s="43">
        <v>900</v>
      </c>
      <c r="C31" s="43" t="s">
        <v>62</v>
      </c>
      <c r="D31" s="43"/>
      <c r="E31" s="43"/>
      <c r="F31" s="45">
        <f>F32</f>
        <v>80000</v>
      </c>
      <c r="G31" s="45">
        <f>G32</f>
        <v>41413</v>
      </c>
    </row>
    <row r="32" spans="1:7" ht="25.5">
      <c r="A32" s="40" t="s">
        <v>63</v>
      </c>
      <c r="B32" s="44">
        <v>900</v>
      </c>
      <c r="C32" s="44" t="s">
        <v>64</v>
      </c>
      <c r="D32" s="44" t="s">
        <v>65</v>
      </c>
      <c r="E32" s="35" t="s">
        <v>36</v>
      </c>
      <c r="F32" s="50">
        <v>80000</v>
      </c>
      <c r="G32" s="50">
        <v>41413</v>
      </c>
    </row>
    <row r="33" spans="1:7" ht="25.5">
      <c r="A33" s="38" t="s">
        <v>66</v>
      </c>
      <c r="B33" s="43">
        <v>900</v>
      </c>
      <c r="C33" s="43" t="s">
        <v>67</v>
      </c>
      <c r="D33" s="43"/>
      <c r="E33" s="43"/>
      <c r="F33" s="45"/>
      <c r="G33" s="45"/>
    </row>
    <row r="34" spans="1:7" ht="25.5">
      <c r="A34" s="40" t="s">
        <v>68</v>
      </c>
      <c r="B34" s="44">
        <v>900</v>
      </c>
      <c r="C34" s="44" t="s">
        <v>67</v>
      </c>
      <c r="D34" s="44" t="s">
        <v>65</v>
      </c>
      <c r="E34" s="35" t="s">
        <v>36</v>
      </c>
      <c r="F34" s="50"/>
      <c r="G34" s="50"/>
    </row>
    <row r="35" spans="1:7" ht="12.75">
      <c r="A35" s="40"/>
      <c r="B35" s="44"/>
      <c r="C35" s="44"/>
      <c r="D35" s="44"/>
      <c r="E35" s="44"/>
      <c r="F35" s="50"/>
      <c r="G35" s="50"/>
    </row>
    <row r="36" spans="1:7" ht="31.5">
      <c r="A36" s="42" t="s">
        <v>129</v>
      </c>
      <c r="B36" s="37" t="s">
        <v>31</v>
      </c>
      <c r="C36" s="37" t="s">
        <v>69</v>
      </c>
      <c r="D36" s="37"/>
      <c r="E36" s="37"/>
      <c r="F36" s="49">
        <f>F37+F38</f>
        <v>4885300</v>
      </c>
      <c r="G36" s="49">
        <f>G37+G38</f>
        <v>4782888.78</v>
      </c>
    </row>
    <row r="37" spans="1:7" ht="38.25">
      <c r="A37" s="40" t="s">
        <v>70</v>
      </c>
      <c r="B37" s="35" t="s">
        <v>31</v>
      </c>
      <c r="C37" s="35" t="s">
        <v>71</v>
      </c>
      <c r="D37" s="35" t="s">
        <v>104</v>
      </c>
      <c r="E37" s="35" t="s">
        <v>72</v>
      </c>
      <c r="F37" s="46">
        <v>4705300</v>
      </c>
      <c r="G37" s="46">
        <v>4606008.78</v>
      </c>
    </row>
    <row r="38" spans="1:7" ht="38.25">
      <c r="A38" s="40" t="s">
        <v>81</v>
      </c>
      <c r="B38" s="35" t="s">
        <v>31</v>
      </c>
      <c r="C38" s="35" t="s">
        <v>71</v>
      </c>
      <c r="D38" s="35" t="s">
        <v>105</v>
      </c>
      <c r="E38" s="35" t="s">
        <v>72</v>
      </c>
      <c r="F38" s="46">
        <v>180000</v>
      </c>
      <c r="G38" s="46">
        <v>176880</v>
      </c>
    </row>
    <row r="39" spans="1:7" ht="12.75">
      <c r="A39" s="40"/>
      <c r="B39" s="35"/>
      <c r="C39" s="35"/>
      <c r="D39" s="35"/>
      <c r="E39" s="35"/>
      <c r="F39" s="46"/>
      <c r="G39" s="46"/>
    </row>
    <row r="40" spans="1:7" ht="31.5">
      <c r="A40" s="42" t="s">
        <v>73</v>
      </c>
      <c r="B40" s="37" t="s">
        <v>31</v>
      </c>
      <c r="C40" s="37" t="s">
        <v>74</v>
      </c>
      <c r="D40" s="37"/>
      <c r="E40" s="37"/>
      <c r="F40" s="49">
        <f>F41</f>
        <v>1067000</v>
      </c>
      <c r="G40" s="49">
        <f>G41</f>
        <v>1023660</v>
      </c>
    </row>
    <row r="41" spans="1:7" ht="38.25">
      <c r="A41" s="40" t="s">
        <v>77</v>
      </c>
      <c r="B41" s="39" t="s">
        <v>31</v>
      </c>
      <c r="C41" s="39" t="s">
        <v>76</v>
      </c>
      <c r="D41" s="39"/>
      <c r="E41" s="39"/>
      <c r="F41" s="45">
        <f>F42</f>
        <v>1067000</v>
      </c>
      <c r="G41" s="45">
        <f>G42</f>
        <v>1023660</v>
      </c>
    </row>
    <row r="42" spans="1:7" ht="38.25">
      <c r="A42" s="40" t="s">
        <v>77</v>
      </c>
      <c r="B42" s="35" t="s">
        <v>31</v>
      </c>
      <c r="C42" s="35" t="s">
        <v>78</v>
      </c>
      <c r="D42" s="35" t="s">
        <v>79</v>
      </c>
      <c r="E42" s="35" t="s">
        <v>36</v>
      </c>
      <c r="F42" s="46">
        <v>1067000</v>
      </c>
      <c r="G42" s="46">
        <v>1023660</v>
      </c>
    </row>
    <row r="43" spans="1:7" ht="15.75">
      <c r="A43" s="42" t="s">
        <v>128</v>
      </c>
      <c r="B43" s="37" t="s">
        <v>31</v>
      </c>
      <c r="C43" s="37" t="s">
        <v>149</v>
      </c>
      <c r="D43" s="37"/>
      <c r="E43" s="37"/>
      <c r="F43" s="49">
        <f>F44+F45</f>
        <v>8359900</v>
      </c>
      <c r="G43" s="49">
        <f>G44+G45</f>
        <v>7615062.050000001</v>
      </c>
    </row>
    <row r="44" spans="1:7" ht="72" customHeight="1">
      <c r="A44" s="40" t="s">
        <v>107</v>
      </c>
      <c r="B44" s="35" t="s">
        <v>31</v>
      </c>
      <c r="C44" s="35" t="s">
        <v>149</v>
      </c>
      <c r="D44" s="35" t="s">
        <v>106</v>
      </c>
      <c r="E44" s="35" t="s">
        <v>36</v>
      </c>
      <c r="F44" s="46">
        <v>5173600</v>
      </c>
      <c r="G44" s="46">
        <v>4522209.9</v>
      </c>
    </row>
    <row r="45" spans="1:7" ht="42" customHeight="1">
      <c r="A45" s="40" t="s">
        <v>108</v>
      </c>
      <c r="B45" s="35" t="s">
        <v>31</v>
      </c>
      <c r="C45" s="35" t="s">
        <v>149</v>
      </c>
      <c r="D45" s="35" t="s">
        <v>106</v>
      </c>
      <c r="E45" s="35" t="s">
        <v>72</v>
      </c>
      <c r="F45" s="46">
        <v>3186300</v>
      </c>
      <c r="G45" s="46">
        <v>3092852.15</v>
      </c>
    </row>
    <row r="46" spans="1:7" ht="15.75">
      <c r="A46" s="42" t="s">
        <v>130</v>
      </c>
      <c r="B46" s="37" t="s">
        <v>31</v>
      </c>
      <c r="C46" s="37" t="s">
        <v>134</v>
      </c>
      <c r="D46" s="37"/>
      <c r="E46" s="37"/>
      <c r="F46" s="49">
        <f>F47+F48</f>
        <v>877400</v>
      </c>
      <c r="G46" s="49">
        <f>G47+G48</f>
        <v>877400</v>
      </c>
    </row>
    <row r="47" spans="1:7" ht="12.75">
      <c r="A47" s="40" t="s">
        <v>75</v>
      </c>
      <c r="B47" s="39" t="s">
        <v>31</v>
      </c>
      <c r="C47" s="39" t="s">
        <v>132</v>
      </c>
      <c r="D47" s="35" t="s">
        <v>79</v>
      </c>
      <c r="E47" s="39" t="s">
        <v>36</v>
      </c>
      <c r="F47" s="45">
        <v>671300</v>
      </c>
      <c r="G47" s="45">
        <v>671300</v>
      </c>
    </row>
    <row r="48" spans="1:7" ht="12.75">
      <c r="A48" s="40" t="s">
        <v>131</v>
      </c>
      <c r="B48" s="35" t="s">
        <v>31</v>
      </c>
      <c r="C48" s="35" t="s">
        <v>133</v>
      </c>
      <c r="D48" s="35" t="s">
        <v>79</v>
      </c>
      <c r="E48" s="35" t="s">
        <v>36</v>
      </c>
      <c r="F48" s="46">
        <v>206100</v>
      </c>
      <c r="G48" s="46">
        <v>206100</v>
      </c>
    </row>
  </sheetData>
  <sheetProtection/>
  <mergeCells count="8">
    <mergeCell ref="F5:F6"/>
    <mergeCell ref="G5:G6"/>
    <mergeCell ref="A3:G3"/>
    <mergeCell ref="A5:A6"/>
    <mergeCell ref="B5:B6"/>
    <mergeCell ref="C5:C6"/>
    <mergeCell ref="D5:D6"/>
    <mergeCell ref="E5:E6"/>
  </mergeCells>
  <printOptions/>
  <pageMargins left="0.5905511811023623" right="0" top="0.5905511811023623" bottom="0.5905511811023623" header="0" footer="0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8.375" style="0" customWidth="1"/>
    <col min="2" max="2" width="10.375" style="0" customWidth="1"/>
    <col min="3" max="3" width="10.75390625" style="0" customWidth="1"/>
    <col min="4" max="4" width="19.25390625" style="0" customWidth="1"/>
    <col min="5" max="5" width="19.625" style="0" customWidth="1"/>
  </cols>
  <sheetData>
    <row r="1" spans="1:2" s="21" customFormat="1" ht="51.75" customHeight="1">
      <c r="A1" s="17" t="s">
        <v>152</v>
      </c>
      <c r="B1" s="23"/>
    </row>
    <row r="2" spans="1:2" ht="9" customHeight="1">
      <c r="A2" s="24"/>
      <c r="B2" s="24"/>
    </row>
    <row r="3" spans="1:5" ht="30" customHeight="1">
      <c r="A3" s="80" t="s">
        <v>117</v>
      </c>
      <c r="B3" s="80"/>
      <c r="C3" s="81"/>
      <c r="D3" s="81"/>
      <c r="E3" s="81"/>
    </row>
    <row r="4" spans="1:2" ht="9.75" customHeight="1">
      <c r="A4" s="14"/>
      <c r="B4" s="14"/>
    </row>
    <row r="5" spans="1:5" ht="13.5" customHeight="1">
      <c r="A5" s="77" t="s">
        <v>24</v>
      </c>
      <c r="B5" s="77" t="s">
        <v>26</v>
      </c>
      <c r="C5" s="77" t="s">
        <v>82</v>
      </c>
      <c r="D5" s="77" t="s">
        <v>0</v>
      </c>
      <c r="E5" s="77" t="s">
        <v>1</v>
      </c>
    </row>
    <row r="6" spans="1:5" ht="63" customHeight="1">
      <c r="A6" s="78"/>
      <c r="B6" s="78"/>
      <c r="C6" s="78"/>
      <c r="D6" s="78"/>
      <c r="E6" s="79"/>
    </row>
    <row r="7" spans="1:5" ht="18.75" customHeight="1">
      <c r="A7" s="64" t="s">
        <v>29</v>
      </c>
      <c r="B7" s="65"/>
      <c r="C7" s="65"/>
      <c r="D7" s="66">
        <f>D8+D14+D16+D18+D20+D22</f>
        <v>41931600</v>
      </c>
      <c r="E7" s="66">
        <f>E8+E14+E16+E18+E20+D22</f>
        <v>37670919.1</v>
      </c>
    </row>
    <row r="8" spans="1:5" ht="13.5" customHeight="1">
      <c r="A8" s="36" t="s">
        <v>30</v>
      </c>
      <c r="B8" s="37" t="s">
        <v>83</v>
      </c>
      <c r="C8" s="37"/>
      <c r="D8" s="49">
        <f>D9+D10+D11+D12+D13</f>
        <v>26662000</v>
      </c>
      <c r="E8" s="49">
        <f>E9+E10+E11+E12+E13</f>
        <v>23330495.27</v>
      </c>
    </row>
    <row r="9" spans="1:5" s="53" customFormat="1" ht="28.5" customHeight="1">
      <c r="A9" s="52" t="s">
        <v>80</v>
      </c>
      <c r="B9" s="41" t="s">
        <v>83</v>
      </c>
      <c r="C9" s="41" t="s">
        <v>84</v>
      </c>
      <c r="D9" s="47">
        <v>1488000</v>
      </c>
      <c r="E9" s="47">
        <v>1348131.9</v>
      </c>
    </row>
    <row r="10" spans="1:5" s="53" customFormat="1" ht="29.25" customHeight="1">
      <c r="A10" s="52" t="s">
        <v>111</v>
      </c>
      <c r="B10" s="41" t="s">
        <v>83</v>
      </c>
      <c r="C10" s="41" t="s">
        <v>85</v>
      </c>
      <c r="D10" s="47">
        <v>277000</v>
      </c>
      <c r="E10" s="47">
        <v>57120</v>
      </c>
    </row>
    <row r="11" spans="1:5" s="53" customFormat="1" ht="41.25" customHeight="1">
      <c r="A11" s="52" t="s">
        <v>41</v>
      </c>
      <c r="B11" s="41" t="s">
        <v>83</v>
      </c>
      <c r="C11" s="41" t="s">
        <v>86</v>
      </c>
      <c r="D11" s="47">
        <v>24716500</v>
      </c>
      <c r="E11" s="47">
        <v>21844743.37</v>
      </c>
    </row>
    <row r="12" spans="1:5" s="53" customFormat="1" ht="17.25" customHeight="1">
      <c r="A12" s="52" t="s">
        <v>53</v>
      </c>
      <c r="B12" s="41" t="s">
        <v>83</v>
      </c>
      <c r="C12" s="41" t="s">
        <v>87</v>
      </c>
      <c r="D12" s="54">
        <v>100000</v>
      </c>
      <c r="E12" s="54">
        <v>0</v>
      </c>
    </row>
    <row r="13" spans="1:5" s="53" customFormat="1" ht="16.5" customHeight="1">
      <c r="A13" s="52" t="s">
        <v>56</v>
      </c>
      <c r="B13" s="41" t="s">
        <v>83</v>
      </c>
      <c r="C13" s="41" t="s">
        <v>135</v>
      </c>
      <c r="D13" s="54">
        <v>80500</v>
      </c>
      <c r="E13" s="54">
        <v>80500</v>
      </c>
    </row>
    <row r="14" spans="1:5" ht="21" customHeight="1">
      <c r="A14" s="42" t="s">
        <v>59</v>
      </c>
      <c r="B14" s="37" t="s">
        <v>88</v>
      </c>
      <c r="C14" s="37"/>
      <c r="D14" s="49">
        <f>D15</f>
        <v>80000</v>
      </c>
      <c r="E14" s="49">
        <f>E15</f>
        <v>41413</v>
      </c>
    </row>
    <row r="15" spans="1:5" ht="18" customHeight="1">
      <c r="A15" s="52" t="s">
        <v>61</v>
      </c>
      <c r="B15" s="41" t="s">
        <v>85</v>
      </c>
      <c r="C15" s="55">
        <v>10</v>
      </c>
      <c r="D15" s="47">
        <v>80000</v>
      </c>
      <c r="E15" s="47">
        <v>41413</v>
      </c>
    </row>
    <row r="16" spans="1:5" ht="15.75">
      <c r="A16" s="42" t="s">
        <v>113</v>
      </c>
      <c r="B16" s="37" t="s">
        <v>89</v>
      </c>
      <c r="C16" s="37"/>
      <c r="D16" s="49">
        <f>D17</f>
        <v>4885300</v>
      </c>
      <c r="E16" s="49">
        <f>E17</f>
        <v>4782888.78</v>
      </c>
    </row>
    <row r="17" spans="1:5" ht="18" customHeight="1">
      <c r="A17" s="40" t="s">
        <v>113</v>
      </c>
      <c r="B17" s="35" t="s">
        <v>89</v>
      </c>
      <c r="C17" s="35" t="s">
        <v>90</v>
      </c>
      <c r="D17" s="46">
        <v>4885300</v>
      </c>
      <c r="E17" s="46">
        <v>4782888.78</v>
      </c>
    </row>
    <row r="18" spans="1:5" ht="19.5" customHeight="1">
      <c r="A18" s="42" t="s">
        <v>73</v>
      </c>
      <c r="B18" s="37" t="s">
        <v>91</v>
      </c>
      <c r="C18" s="37"/>
      <c r="D18" s="49">
        <f>D19</f>
        <v>1067000</v>
      </c>
      <c r="E18" s="49">
        <f>E19</f>
        <v>1023660</v>
      </c>
    </row>
    <row r="19" spans="1:5" ht="20.25" customHeight="1">
      <c r="A19" s="52" t="s">
        <v>112</v>
      </c>
      <c r="B19" s="41" t="s">
        <v>92</v>
      </c>
      <c r="C19" s="41" t="s">
        <v>86</v>
      </c>
      <c r="D19" s="47">
        <v>1067000</v>
      </c>
      <c r="E19" s="47">
        <v>1023660</v>
      </c>
    </row>
    <row r="20" spans="1:5" ht="15.75">
      <c r="A20" s="42" t="s">
        <v>136</v>
      </c>
      <c r="B20" s="37" t="s">
        <v>138</v>
      </c>
      <c r="C20" s="37"/>
      <c r="D20" s="49">
        <f>D21</f>
        <v>8359900</v>
      </c>
      <c r="E20" s="49">
        <f>E21</f>
        <v>7615062.05</v>
      </c>
    </row>
    <row r="21" spans="1:5" ht="29.25" customHeight="1">
      <c r="A21" s="40" t="s">
        <v>137</v>
      </c>
      <c r="B21" s="35" t="s">
        <v>138</v>
      </c>
      <c r="C21" s="35" t="s">
        <v>84</v>
      </c>
      <c r="D21" s="46">
        <v>8359900</v>
      </c>
      <c r="E21" s="46">
        <v>7615062.05</v>
      </c>
    </row>
    <row r="22" spans="1:5" ht="15.75">
      <c r="A22" s="42" t="s">
        <v>130</v>
      </c>
      <c r="B22" s="37" t="s">
        <v>87</v>
      </c>
      <c r="C22" s="37"/>
      <c r="D22" s="49">
        <f>D23+D24</f>
        <v>877400</v>
      </c>
      <c r="E22" s="49">
        <f>E23+E24</f>
        <v>877400</v>
      </c>
    </row>
    <row r="23" spans="1:5" ht="12.75">
      <c r="A23" s="52" t="s">
        <v>75</v>
      </c>
      <c r="B23" s="41" t="s">
        <v>87</v>
      </c>
      <c r="C23" s="41" t="s">
        <v>84</v>
      </c>
      <c r="D23" s="47">
        <v>671300</v>
      </c>
      <c r="E23" s="47">
        <v>671300</v>
      </c>
    </row>
    <row r="24" spans="1:5" ht="12.75">
      <c r="A24" s="52" t="s">
        <v>131</v>
      </c>
      <c r="B24" s="41" t="s">
        <v>87</v>
      </c>
      <c r="C24" s="41" t="s">
        <v>86</v>
      </c>
      <c r="D24" s="47">
        <v>206100</v>
      </c>
      <c r="E24" s="47">
        <v>206100</v>
      </c>
    </row>
  </sheetData>
  <sheetProtection/>
  <mergeCells count="6">
    <mergeCell ref="A3:E3"/>
    <mergeCell ref="A5:A6"/>
    <mergeCell ref="B5:B6"/>
    <mergeCell ref="C5:C6"/>
    <mergeCell ref="D5:D6"/>
    <mergeCell ref="E5:E6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29.125" style="0" customWidth="1"/>
    <col min="2" max="2" width="54.875" style="0" customWidth="1"/>
    <col min="3" max="3" width="19.875" style="0" customWidth="1"/>
    <col min="4" max="4" width="18.25390625" style="0" customWidth="1"/>
  </cols>
  <sheetData>
    <row r="1" spans="1:4" ht="52.5" customHeight="1">
      <c r="A1" s="75" t="s">
        <v>153</v>
      </c>
      <c r="B1" s="75"/>
      <c r="C1" s="1"/>
      <c r="D1" s="2"/>
    </row>
    <row r="2" spans="1:4" ht="12" customHeight="1">
      <c r="A2" s="76"/>
      <c r="B2" s="76"/>
      <c r="C2" s="76"/>
      <c r="D2" s="76"/>
    </row>
    <row r="3" spans="1:4" ht="48" customHeight="1">
      <c r="A3" s="71" t="s">
        <v>116</v>
      </c>
      <c r="B3" s="71"/>
      <c r="C3" s="72"/>
      <c r="D3" s="72"/>
    </row>
    <row r="4" spans="1:4" ht="8.25" customHeight="1">
      <c r="A4" s="73"/>
      <c r="B4" s="73"/>
      <c r="C4" s="74"/>
      <c r="D4" s="74"/>
    </row>
    <row r="5" spans="1:4" ht="11.25" customHeight="1">
      <c r="A5" s="14"/>
      <c r="B5" s="14"/>
      <c r="C5" s="14"/>
      <c r="D5" s="14"/>
    </row>
    <row r="6" spans="1:4" ht="13.5" customHeight="1">
      <c r="A6" s="67" t="s">
        <v>109</v>
      </c>
      <c r="B6" s="25"/>
      <c r="C6" s="69" t="s">
        <v>0</v>
      </c>
      <c r="D6" s="69" t="s">
        <v>1</v>
      </c>
    </row>
    <row r="7" spans="1:4" ht="63" customHeight="1">
      <c r="A7" s="68"/>
      <c r="B7" s="26" t="s">
        <v>114</v>
      </c>
      <c r="C7" s="70"/>
      <c r="D7" s="70"/>
    </row>
    <row r="8" spans="1:4" ht="12" customHeight="1" thickBot="1">
      <c r="A8" s="15" t="s">
        <v>2</v>
      </c>
      <c r="B8" s="16"/>
      <c r="C8" s="16" t="s">
        <v>3</v>
      </c>
      <c r="D8" s="16" t="s">
        <v>4</v>
      </c>
    </row>
    <row r="9" spans="1:4" ht="63" customHeight="1">
      <c r="A9" s="20" t="s">
        <v>94</v>
      </c>
      <c r="B9" s="27"/>
      <c r="C9" s="3">
        <f>SUM(C11:C11)</f>
        <v>3633500</v>
      </c>
      <c r="D9" s="3">
        <f>SUM(D11:D11)</f>
        <v>-1148243.25</v>
      </c>
    </row>
    <row r="10" spans="1:4" ht="9.75" customHeight="1">
      <c r="A10" s="4" t="s">
        <v>5</v>
      </c>
      <c r="B10" s="28"/>
      <c r="C10" s="5"/>
      <c r="D10" s="5"/>
    </row>
    <row r="11" spans="1:4" ht="63.75" customHeight="1">
      <c r="A11" s="19" t="s">
        <v>93</v>
      </c>
      <c r="B11" s="29" t="s">
        <v>139</v>
      </c>
      <c r="C11" s="18">
        <v>3633500</v>
      </c>
      <c r="D11" s="18">
        <v>-1148243.25</v>
      </c>
    </row>
    <row r="18" ht="12.75">
      <c r="B18" s="53"/>
    </row>
  </sheetData>
  <sheetProtection/>
  <mergeCells count="7">
    <mergeCell ref="A6:A7"/>
    <mergeCell ref="C6:C7"/>
    <mergeCell ref="D6:D7"/>
    <mergeCell ref="A1:B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B1">
      <selection activeCell="I7" sqref="I7"/>
    </sheetView>
  </sheetViews>
  <sheetFormatPr defaultColWidth="9.00390625" defaultRowHeight="12.75"/>
  <cols>
    <col min="1" max="1" width="29.125" style="0" customWidth="1"/>
    <col min="2" max="2" width="54.875" style="0" customWidth="1"/>
    <col min="3" max="3" width="19.875" style="0" customWidth="1"/>
    <col min="4" max="4" width="18.25390625" style="0" customWidth="1"/>
  </cols>
  <sheetData>
    <row r="1" spans="1:4" ht="52.5" customHeight="1">
      <c r="A1" s="75" t="s">
        <v>154</v>
      </c>
      <c r="B1" s="75"/>
      <c r="C1" s="1"/>
      <c r="D1" s="2"/>
    </row>
    <row r="2" spans="1:4" ht="12" customHeight="1">
      <c r="A2" s="76"/>
      <c r="B2" s="76"/>
      <c r="C2" s="76"/>
      <c r="D2" s="76"/>
    </row>
    <row r="3" spans="1:4" ht="78" customHeight="1">
      <c r="A3" s="82" t="s">
        <v>115</v>
      </c>
      <c r="B3" s="82"/>
      <c r="C3" s="83"/>
      <c r="D3" s="83"/>
    </row>
    <row r="4" spans="1:4" ht="8.25" customHeight="1">
      <c r="A4" s="73"/>
      <c r="B4" s="73"/>
      <c r="C4" s="74"/>
      <c r="D4" s="74"/>
    </row>
    <row r="5" spans="1:4" ht="11.25" customHeight="1">
      <c r="A5" s="14"/>
      <c r="B5" s="14"/>
      <c r="C5" s="14"/>
      <c r="D5" s="14"/>
    </row>
    <row r="6" spans="1:4" ht="13.5" customHeight="1">
      <c r="A6" s="67" t="s">
        <v>109</v>
      </c>
      <c r="B6" s="25"/>
      <c r="C6" s="69" t="s">
        <v>0</v>
      </c>
      <c r="D6" s="69" t="s">
        <v>1</v>
      </c>
    </row>
    <row r="7" spans="1:4" ht="63" customHeight="1">
      <c r="A7" s="68"/>
      <c r="B7" s="26" t="s">
        <v>114</v>
      </c>
      <c r="C7" s="70"/>
      <c r="D7" s="70"/>
    </row>
    <row r="8" spans="1:4" ht="12" customHeight="1" thickBot="1">
      <c r="A8" s="15" t="s">
        <v>2</v>
      </c>
      <c r="B8" s="16"/>
      <c r="C8" s="16" t="s">
        <v>3</v>
      </c>
      <c r="D8" s="16" t="s">
        <v>4</v>
      </c>
    </row>
    <row r="9" spans="1:4" ht="63" customHeight="1">
      <c r="A9" s="20" t="s">
        <v>94</v>
      </c>
      <c r="B9" s="27"/>
      <c r="C9" s="3">
        <f>SUM(C11:C11)</f>
        <v>3633500</v>
      </c>
      <c r="D9" s="3">
        <f>SUM(D11:D11)</f>
        <v>-1148243.25</v>
      </c>
    </row>
    <row r="10" spans="1:4" ht="9.75" customHeight="1">
      <c r="A10" s="4" t="s">
        <v>5</v>
      </c>
      <c r="B10" s="28"/>
      <c r="C10" s="5"/>
      <c r="D10" s="5"/>
    </row>
    <row r="11" spans="1:4" ht="63.75" customHeight="1">
      <c r="A11" s="19" t="s">
        <v>95</v>
      </c>
      <c r="B11" s="29" t="s">
        <v>140</v>
      </c>
      <c r="C11" s="18">
        <v>3633500</v>
      </c>
      <c r="D11" s="18">
        <v>-1148243.25</v>
      </c>
    </row>
    <row r="18" ht="12.75">
      <c r="B18" s="53"/>
    </row>
  </sheetData>
  <sheetProtection/>
  <mergeCells count="7">
    <mergeCell ref="A6:A7"/>
    <mergeCell ref="C6:C7"/>
    <mergeCell ref="D6:D7"/>
    <mergeCell ref="A1:B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alandarenko</dc:creator>
  <cp:keywords/>
  <dc:description/>
  <cp:lastModifiedBy>user</cp:lastModifiedBy>
  <cp:lastPrinted>2012-04-06T13:27:52Z</cp:lastPrinted>
  <dcterms:created xsi:type="dcterms:W3CDTF">2010-03-01T12:02:50Z</dcterms:created>
  <dcterms:modified xsi:type="dcterms:W3CDTF">2012-04-13T09:56:00Z</dcterms:modified>
  <cp:category/>
  <cp:version/>
  <cp:contentType/>
  <cp:contentStatus/>
</cp:coreProperties>
</file>